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537"/>
  </bookViews>
  <sheets>
    <sheet name="Тарифы" sheetId="8" r:id="rId1"/>
  </sheets>
  <definedNames>
    <definedName name="_xlnm.Print_Titles" localSheetId="0">Тарифы!$3:$4</definedName>
    <definedName name="_xlnm.Print_Area" localSheetId="0">Тарифы!$A$1:$J$93</definedName>
  </definedNames>
  <calcPr calcId="162913" fullPrecision="0"/>
</workbook>
</file>

<file path=xl/calcChain.xml><?xml version="1.0" encoding="utf-8"?>
<calcChain xmlns="http://schemas.openxmlformats.org/spreadsheetml/2006/main">
  <c r="J46" i="8" l="1"/>
  <c r="J48" i="8" l="1"/>
  <c r="J16" i="8" l="1"/>
  <c r="G16" i="8"/>
  <c r="G50" i="8" l="1"/>
  <c r="G47" i="8" l="1"/>
  <c r="G84" i="8" l="1"/>
  <c r="G83" i="8"/>
  <c r="G81" i="8"/>
  <c r="G79" i="8"/>
  <c r="G78" i="8"/>
  <c r="G76" i="8"/>
  <c r="G71" i="8"/>
  <c r="G73" i="8"/>
  <c r="G74" i="8"/>
  <c r="G68" i="8"/>
  <c r="G67" i="8"/>
  <c r="G65" i="8"/>
  <c r="G63" i="8"/>
  <c r="G62" i="8"/>
  <c r="G60" i="8"/>
  <c r="G58" i="8"/>
  <c r="G57" i="8"/>
  <c r="G55" i="8"/>
  <c r="G48" i="8"/>
  <c r="G46" i="8"/>
  <c r="G43" i="8" l="1"/>
  <c r="G40" i="8"/>
  <c r="G39" i="8"/>
  <c r="G37" i="8"/>
  <c r="G36" i="8"/>
  <c r="G34" i="8"/>
  <c r="G33" i="8"/>
  <c r="G30" i="8"/>
  <c r="G23" i="8"/>
  <c r="G21" i="8"/>
  <c r="G14" i="8"/>
  <c r="G12" i="8"/>
  <c r="G10" i="8"/>
  <c r="G8" i="8"/>
  <c r="G6" i="8"/>
  <c r="J50" i="8" l="1"/>
  <c r="J43" i="8" l="1"/>
  <c r="J30" i="8" l="1"/>
  <c r="J23" i="8"/>
  <c r="J21" i="8"/>
  <c r="J18" i="8"/>
  <c r="J14" i="8"/>
  <c r="J12" i="8"/>
  <c r="J10" i="8"/>
  <c r="J8" i="8"/>
  <c r="J6" i="8"/>
  <c r="J37" i="8"/>
  <c r="J36" i="8"/>
  <c r="J34" i="8"/>
  <c r="J33" i="8"/>
</calcChain>
</file>

<file path=xl/sharedStrings.xml><?xml version="1.0" encoding="utf-8"?>
<sst xmlns="http://schemas.openxmlformats.org/spreadsheetml/2006/main" count="225" uniqueCount="134">
  <si>
    <t>Тарифы на услуги отопления</t>
  </si>
  <si>
    <t>№ п/п</t>
  </si>
  <si>
    <t>Ресурсоснабжающая организация</t>
  </si>
  <si>
    <t>СГМУП "Городские тепловые сети"</t>
  </si>
  <si>
    <t>пос. Финский</t>
  </si>
  <si>
    <t>пос. Кедровый-2</t>
  </si>
  <si>
    <t>ООО "Сургутские городские электрические сети"</t>
  </si>
  <si>
    <t>пр. Набережный, дома 17, 17/1, 17/2</t>
  </si>
  <si>
    <t>Тарифы на услуги холодного водоснабжения</t>
  </si>
  <si>
    <t>СГМУП "Горводоканал"</t>
  </si>
  <si>
    <t>Тарифы на услуги горячего водоснабжения</t>
  </si>
  <si>
    <t>Тарифы на услуги водоотведения</t>
  </si>
  <si>
    <t>Тарифы на услуги электроснабжения</t>
  </si>
  <si>
    <t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</t>
  </si>
  <si>
    <t>1.1.</t>
  </si>
  <si>
    <t>одноставочный тариф</t>
  </si>
  <si>
    <t>1.2.</t>
  </si>
  <si>
    <t>одноставочный тариф, дифференцированный по двум зонам суток</t>
  </si>
  <si>
    <t>дневная зона</t>
  </si>
  <si>
    <t>ночная зона</t>
  </si>
  <si>
    <t>Население, проживающее в городских населенных пунктах в домах, не оборудованных в установленном порядке стационарными электрическими плитами и (или) электроотопительными установками</t>
  </si>
  <si>
    <t>2.1.</t>
  </si>
  <si>
    <t>2.2.</t>
  </si>
  <si>
    <t>2.2.1.</t>
  </si>
  <si>
    <t>2.2.2.</t>
  </si>
  <si>
    <t>Тарифы на услуги газоснабжения (розничная цена на природный и сжиженный газ)</t>
  </si>
  <si>
    <t>руб./1000 куб.м</t>
  </si>
  <si>
    <t>руб./кг</t>
  </si>
  <si>
    <t>Привокзальная, 9</t>
  </si>
  <si>
    <t>руб./ куб.м</t>
  </si>
  <si>
    <t>ед. изм.</t>
  </si>
  <si>
    <t>руб./Гкал</t>
  </si>
  <si>
    <t>руб./куб.м</t>
  </si>
  <si>
    <t>руб./кВт*ч</t>
  </si>
  <si>
    <t>микрорайоны и поселки города</t>
  </si>
  <si>
    <t>ПАО "Юнипро" в зоне деятельности филиала "Сургутская ГРЭС-2" ПАО "Юнипро" на территории города Сургута</t>
  </si>
  <si>
    <t>ОАО "Российские железные дороги"</t>
  </si>
  <si>
    <t>ОАО "Сургутгаз" (розничная цена на природный газ)</t>
  </si>
  <si>
    <t>ООО "Газпром межрегионгаз Север" (розничная цена на природный газ)</t>
  </si>
  <si>
    <t>АО "Сжиженный газ Север" (розничная цена на сжиженный газ)</t>
  </si>
  <si>
    <t>АО "Югра-Экология"</t>
  </si>
  <si>
    <t>Тариф на услугу по обращению с ТКО</t>
  </si>
  <si>
    <t>компонент на холодную воду, руб./куб.м</t>
  </si>
  <si>
    <t>компонент на тепловую энергию, руб./Гкал</t>
  </si>
  <si>
    <t>Предельный (максимальный) индекс изменения размера вносимой гражданами платы за коммунальные услуги</t>
  </si>
  <si>
    <t>Предельный (максимальный) индекс изменения размера вносимой гражданами платы за коммунальные услуги на территории города Сургута</t>
  </si>
  <si>
    <t>для потребителей на территории города</t>
  </si>
  <si>
    <t>для потребителей, в случае отсутствия дифференциации тарифов по схеме подключения на территории города Сургута от котельной по ул. Крылова, д. 55/2</t>
  </si>
  <si>
    <t>ПАО "Вторая генерирующая компания оптового рынка электроэнергии" в зоне деятельности филиала "Сургутская ГРЭС-1"</t>
  </si>
  <si>
    <t>техническая вода (пос. Лесной)</t>
  </si>
  <si>
    <t>правовой акт, устанавливающий тарифы</t>
  </si>
  <si>
    <t>Категория потребителей</t>
  </si>
  <si>
    <t>для потребителей, в случае отсутствия дифференциации тарифов по схеме подключения</t>
  </si>
  <si>
    <t>микрорайон 35А</t>
  </si>
  <si>
    <t>ООО "ТехСтрой"</t>
  </si>
  <si>
    <t>с 01.01.2024 по 30.06.2024</t>
  </si>
  <si>
    <t>с 01.07.2024 по 31.12.2024</t>
  </si>
  <si>
    <t>приказ РСТ Югры от 17.11.2022 № 65-нп 
(с изменениями от 07.12.2023 № 101-нп)</t>
  </si>
  <si>
    <t>для населения применяется 
приказ АО "Югра-Экология" от 15.12.2023 № 01-06-ЮЭ/0140</t>
  </si>
  <si>
    <t xml:space="preserve">постановление Губернатора ХМАО-Югры от 11.12.2023 № 185                                                                                                      </t>
  </si>
  <si>
    <t>Тарифы для населения (с НДС)</t>
  </si>
  <si>
    <t xml:space="preserve">начисление платы населению будет производиться с учетом соблюдения установленного предельного индекса роста платы за коммунальные услуги </t>
  </si>
  <si>
    <t xml:space="preserve"> -</t>
  </si>
  <si>
    <t>Тарифы на коммунальные услуги для населения города Сургута на 2025 год</t>
  </si>
  <si>
    <t>с 01.01.2025 по 30.06.2025</t>
  </si>
  <si>
    <t>с 01.07.2025 по 31.12.2025</t>
  </si>
  <si>
    <t>приказ РСТ Югры от 17.11.2022 № 65-нп 
(с изменениями от 05.12.2024 № 100-нп)</t>
  </si>
  <si>
    <t>для населения применяется 
приказ АО "Югра-Экология" от 19.12.2024 № 01-06-ЮЭ/201</t>
  </si>
  <si>
    <t>Рост тарифа с 01.07.2024 по сравнению с 01.01.2024</t>
  </si>
  <si>
    <t xml:space="preserve">начисление платы населению производится с учетом соблюдения установленного предельного индекса роста платы за коммунальные услуги </t>
  </si>
  <si>
    <t xml:space="preserve">постановление Губернатора ХМАО-Югры от 11.12.2023 № 185 
(с изменениями от 11.12.2024 № 135)                                                                                              </t>
  </si>
  <si>
    <t>1.1.1.</t>
  </si>
  <si>
    <t>1.1.2.</t>
  </si>
  <si>
    <t> 1.1.2.1</t>
  </si>
  <si>
    <t> 1.1.2.2</t>
  </si>
  <si>
    <t>1.2.1.</t>
  </si>
  <si>
    <t>1.2.2.</t>
  </si>
  <si>
    <t>1.2.2.1</t>
  </si>
  <si>
    <t>1.2.2.2.</t>
  </si>
  <si>
    <t>1.3.</t>
  </si>
  <si>
    <t>1.3.1.</t>
  </si>
  <si>
    <t>1.3.2.</t>
  </si>
  <si>
    <t>1.3.2.1.</t>
  </si>
  <si>
    <t>1.3.2.2</t>
  </si>
  <si>
    <t>2.1.1.</t>
  </si>
  <si>
    <t>2.1.2.</t>
  </si>
  <si>
    <t>2.1.2.1</t>
  </si>
  <si>
    <t>2.1.2.2</t>
  </si>
  <si>
    <t>2.2.2.1</t>
  </si>
  <si>
    <t>2.2.2.2.</t>
  </si>
  <si>
    <t>2.3.</t>
  </si>
  <si>
    <t>2.3.1.</t>
  </si>
  <si>
    <t>2.3.2.</t>
  </si>
  <si>
    <t>2.3.2.1.</t>
  </si>
  <si>
    <t>2.3.2.2</t>
  </si>
  <si>
    <t>Рост тарифа с 01.07.2025 по сравнению с 01.01.2025</t>
  </si>
  <si>
    <t>АО "Завод промышленных строительных деталей"</t>
  </si>
  <si>
    <t xml:space="preserve"> -------</t>
  </si>
  <si>
    <t>для потребителей, в случае отсутствия дифференциации тарифов по схеме подключения на территории города Сургута от котельной на пр. Набережный, д. 15/2</t>
  </si>
  <si>
    <t xml:space="preserve">приказ РСТ Югры* от 12.12.2023 № 112-нп                                                                               </t>
  </si>
  <si>
    <r>
      <t xml:space="preserve">5 877,47 </t>
    </r>
    <r>
      <rPr>
        <b/>
        <sz val="14"/>
        <color theme="1"/>
        <rFont val="Times New Roman"/>
        <family val="1"/>
        <charset val="204"/>
      </rPr>
      <t>¹</t>
    </r>
  </si>
  <si>
    <t xml:space="preserve">приказ РСТ Югры от 12.12.2023 № 112-нп
(с изменениями от 17.12.2024 № 130-нп)                                                                               </t>
  </si>
  <si>
    <t xml:space="preserve">приказ РСТ Югры от 12.12.2023 № 112-нп                                                                               </t>
  </si>
  <si>
    <t xml:space="preserve">приказ РСТ Югры от 12.12.2023 № 112-нп 
(с изменениями от 17.12.2024 № 130-нп)                                                                               </t>
  </si>
  <si>
    <t xml:space="preserve">приказ РСТ Югры от 29.11.2022 № 95-нп  
(с изменениями от 23.07.2024 № 48-нп)                                                                                     </t>
  </si>
  <si>
    <t xml:space="preserve">приказ РСТ Югры от 17.12.2024 № 129-нп                                                                                                         </t>
  </si>
  <si>
    <t xml:space="preserve">приказ РСТ Югры от 05.12.2023 № 84-нп                                                                               </t>
  </si>
  <si>
    <t xml:space="preserve">приказ РСТ Югры от 05.12.2023 № 84-нп 
(с изменениями от 10.12.2024 № 106-нп)                                                                             </t>
  </si>
  <si>
    <t xml:space="preserve">приказ РСТ Югры от 29.11.2022 № 95-нп 
 (с изменениями от 28.11.2023 № 70-нп)                                                                          </t>
  </si>
  <si>
    <t xml:space="preserve">приказ РСТ Югры от 29.11.2022 № 95-нп 
 (с изменениями от 10.12.2024 № 106-нп)                                                                          </t>
  </si>
  <si>
    <t xml:space="preserve">приказ РСТ Югры от 23.01.2025 № 2-нп 
                                                                          </t>
  </si>
  <si>
    <t xml:space="preserve">приказ РСТ Югры от 30.11.2023 № 79-нп      </t>
  </si>
  <si>
    <t xml:space="preserve">приказ РСТ Югры от 30.11.2023 № 79-нп 
(с изменениями от 12.12.2024 № 113-нп)    </t>
  </si>
  <si>
    <t>приказ РСТ Югры от 05.12.2024 № 98-нп</t>
  </si>
  <si>
    <t xml:space="preserve">приказ РСТ Югры от 02.12.2021 № 91-нп 
(с изменениями от 23.11.2023 № 61-нп)         </t>
  </si>
  <si>
    <t>приказ РСТ Югры от 24.11.2022 № 86-нп 
(с изменениями от 30.11.2023 № 76-нп)</t>
  </si>
  <si>
    <t>приказ РСТ Югры от 24.11.2022 № 86-нп 
(с изменениями от 05.12.2024 № 100-нп)</t>
  </si>
  <si>
    <t>приказ РСТ Югры от 14.12.2021 № 138-нп                                                                                                         (с изменениями от 12.12.2023 № 120-нп)</t>
  </si>
  <si>
    <t xml:space="preserve">приказ РСТ Югры от 12.12.2023 № 119-нп 
(с изменениями от 17.12.2024 № 135-нп)                                                                                                        </t>
  </si>
  <si>
    <t xml:space="preserve">приказ РСТ Югры от 12.12.2023 № 119-нп                                                                                                         </t>
  </si>
  <si>
    <t>приказ РСТ Югры от 17.12.2024 № 134-нп
(с изменениями от 24.04.2025 № 37-нп)</t>
  </si>
  <si>
    <t>приказ РСТ Югры от 29.11.2022 № 104-нп</t>
  </si>
  <si>
    <r>
      <t xml:space="preserve">приказ РСТ Югры от 19.12.2023 № 134-нп;
</t>
    </r>
    <r>
      <rPr>
        <sz val="14"/>
        <color theme="1"/>
        <rFont val="Times New Roman"/>
        <family val="1"/>
        <charset val="204"/>
      </rPr>
      <t>¹</t>
    </r>
    <r>
      <rPr>
        <sz val="10"/>
        <color theme="1"/>
        <rFont val="Times New Roman"/>
        <family val="1"/>
        <charset val="204"/>
      </rPr>
      <t>- с 11.10.2024 - приказ РСТ Югры от 26.09.2024 № 56-нп</t>
    </r>
  </si>
  <si>
    <t>приказ РСТ Югры от 19.12.2023 № 134-нп (с изменениями от 26.09.2024 № 56-нп)</t>
  </si>
  <si>
    <t>приказ РСТ Югры от 10.06.2025 № 46-нп</t>
  </si>
  <si>
    <t>приказ РСТ Югры от 12.12.2023 № 117-нп</t>
  </si>
  <si>
    <t>приказ РСТ Югры от 13.12.2024 № 124-нп</t>
  </si>
  <si>
    <t xml:space="preserve">* Региональная служба по тарифам  Ханты-Мансийского автономного округа – Югры </t>
  </si>
  <si>
    <r>
      <t xml:space="preserve">для </t>
    </r>
    <r>
      <rPr>
        <b/>
        <sz val="11"/>
        <color rgb="FF000000"/>
        <rFont val="Times New Roman"/>
        <family val="1"/>
        <charset val="204"/>
      </rPr>
      <t>первого</t>
    </r>
    <r>
      <rPr>
        <sz val="11"/>
        <color rgb="FF000000"/>
        <rFont val="Times New Roman"/>
        <family val="1"/>
        <charset val="204"/>
      </rPr>
      <t xml:space="preserve"> диапазона объемов потребления электрической энергии**</t>
    </r>
  </si>
  <si>
    <r>
      <t xml:space="preserve">для </t>
    </r>
    <r>
      <rPr>
        <b/>
        <sz val="11"/>
        <color rgb="FF000000"/>
        <rFont val="Times New Roman"/>
        <family val="1"/>
        <charset val="204"/>
      </rPr>
      <t>второго</t>
    </r>
    <r>
      <rPr>
        <sz val="11"/>
        <color rgb="FF000000"/>
        <rFont val="Times New Roman"/>
        <family val="1"/>
        <charset val="204"/>
      </rPr>
      <t xml:space="preserve"> диапазона объемов потребления электрической энергии**</t>
    </r>
  </si>
  <si>
    <r>
      <t xml:space="preserve">для </t>
    </r>
    <r>
      <rPr>
        <b/>
        <sz val="11"/>
        <color rgb="FF000000"/>
        <rFont val="Times New Roman"/>
        <family val="1"/>
        <charset val="204"/>
      </rPr>
      <t>третьего</t>
    </r>
    <r>
      <rPr>
        <sz val="11"/>
        <color rgb="FF000000"/>
        <rFont val="Times New Roman"/>
        <family val="1"/>
        <charset val="204"/>
      </rPr>
      <t xml:space="preserve"> диапазона объемов потребления электрической энергии**</t>
    </r>
  </si>
  <si>
    <t>распоряжение Региональной энергетической комиссии Тюменской области, Ханты-Мансийского автономного округа – Югры, Ямало-Ненецкого автономного округа (РЭК ) 
от 29.11.2023 № 27</t>
  </si>
  <si>
    <t>распоряжение РЭК от 28.11.2024 № 27 
(с изменениями от 28.02.2025 № 6)</t>
  </si>
  <si>
    <t>** диапазоны объемов потребления электрической энергии приведены в таблице 2 к распоряжению РЭК от 28.11.2024 № 27 (с изменениями от 28.02.2025 №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</si>
</sst>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0.0"/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2"/>
      <scheme val="minor"/>
    </font>
    <font>
      <i/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</cellStyleXfs>
  <cellXfs count="154">
    <xf numFmtId="0" fontId="0" fillId="0" borderId="0" xfId="0"/>
    <xf numFmtId="0" fontId="7" fillId="0" borderId="0" xfId="0" applyFont="1" applyFill="1" applyAlignment="1">
      <alignment horizontal="center"/>
    </xf>
    <xf numFmtId="0" fontId="7" fillId="0" borderId="0" xfId="0" applyFont="1" applyFill="1"/>
    <xf numFmtId="2" fontId="7" fillId="0" borderId="0" xfId="0" applyNumberFormat="1" applyFont="1" applyFill="1"/>
    <xf numFmtId="0" fontId="6" fillId="0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2" fontId="3" fillId="3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 wrapText="1"/>
    </xf>
    <xf numFmtId="4" fontId="3" fillId="4" borderId="5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vertical="center"/>
    </xf>
    <xf numFmtId="2" fontId="2" fillId="0" borderId="0" xfId="0" applyNumberFormat="1" applyFont="1" applyFill="1" applyAlignment="1">
      <alignment horizontal="right"/>
    </xf>
    <xf numFmtId="4" fontId="2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7" fillId="0" borderId="0" xfId="0" applyNumberFormat="1" applyFont="1" applyFill="1"/>
    <xf numFmtId="4" fontId="11" fillId="2" borderId="1" xfId="0" applyNumberFormat="1" applyFont="1" applyFill="1" applyBorder="1" applyAlignment="1">
      <alignment horizontal="center" vertical="center" wrapText="1"/>
    </xf>
    <xf numFmtId="166" fontId="14" fillId="3" borderId="1" xfId="0" applyNumberFormat="1" applyFont="1" applyFill="1" applyBorder="1" applyAlignment="1">
      <alignment horizontal="center" vertical="center" wrapText="1"/>
    </xf>
    <xf numFmtId="166" fontId="14" fillId="3" borderId="10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/>
    </xf>
    <xf numFmtId="166" fontId="3" fillId="2" borderId="12" xfId="0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center" vertical="center" wrapText="1"/>
    </xf>
    <xf numFmtId="166" fontId="17" fillId="3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/>
    </xf>
    <xf numFmtId="4" fontId="13" fillId="0" borderId="1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4" fontId="7" fillId="0" borderId="1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166" fontId="14" fillId="3" borderId="10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66" fontId="14" fillId="3" borderId="5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Alignment="1"/>
    <xf numFmtId="0" fontId="3" fillId="2" borderId="0" xfId="0" applyFont="1" applyFill="1" applyBorder="1" applyAlignment="1">
      <alignment horizontal="left" vertical="center" wrapText="1"/>
    </xf>
    <xf numFmtId="4" fontId="13" fillId="0" borderId="4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2" fillId="4" borderId="11" xfId="0" applyNumberFormat="1" applyFont="1" applyFill="1" applyBorder="1" applyAlignment="1">
      <alignment horizontal="center" vertical="center" wrapText="1"/>
    </xf>
    <xf numFmtId="4" fontId="2" fillId="4" borderId="13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166" fontId="9" fillId="3" borderId="4" xfId="0" applyNumberFormat="1" applyFont="1" applyFill="1" applyBorder="1" applyAlignment="1">
      <alignment horizontal="center" vertical="center" wrapText="1"/>
    </xf>
    <xf numFmtId="166" fontId="9" fillId="3" borderId="10" xfId="0" applyNumberFormat="1" applyFont="1" applyFill="1" applyBorder="1" applyAlignment="1">
      <alignment horizontal="center" vertical="center" wrapText="1"/>
    </xf>
    <xf numFmtId="166" fontId="9" fillId="3" borderId="5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4" fontId="1" fillId="4" borderId="11" xfId="0" applyNumberFormat="1" applyFont="1" applyFill="1" applyBorder="1" applyAlignment="1">
      <alignment horizontal="center" vertical="center" wrapText="1"/>
    </xf>
    <xf numFmtId="4" fontId="1" fillId="4" borderId="12" xfId="0" applyNumberFormat="1" applyFont="1" applyFill="1" applyBorder="1" applyAlignment="1">
      <alignment horizontal="center" vertical="center" wrapText="1"/>
    </xf>
    <xf numFmtId="4" fontId="1" fillId="4" borderId="13" xfId="0" applyNumberFormat="1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166" fontId="14" fillId="3" borderId="4" xfId="0" applyNumberFormat="1" applyFont="1" applyFill="1" applyBorder="1" applyAlignment="1">
      <alignment horizontal="center" vertical="center" wrapText="1"/>
    </xf>
    <xf numFmtId="166" fontId="14" fillId="3" borderId="5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13" fillId="2" borderId="4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6" fontId="14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66" fontId="1" fillId="4" borderId="11" xfId="0" applyNumberFormat="1" applyFont="1" applyFill="1" applyBorder="1" applyAlignment="1">
      <alignment horizontal="center" vertical="center" wrapText="1"/>
    </xf>
    <xf numFmtId="166" fontId="1" fillId="4" borderId="12" xfId="0" applyNumberFormat="1" applyFont="1" applyFill="1" applyBorder="1" applyAlignment="1">
      <alignment horizontal="center" vertical="center" wrapText="1"/>
    </xf>
    <xf numFmtId="166" fontId="1" fillId="4" borderId="13" xfId="0" applyNumberFormat="1" applyFont="1" applyFill="1" applyBorder="1" applyAlignment="1">
      <alignment horizontal="center" vertical="center" wrapText="1"/>
    </xf>
    <xf numFmtId="4" fontId="11" fillId="4" borderId="11" xfId="0" applyNumberFormat="1" applyFont="1" applyFill="1" applyBorder="1" applyAlignment="1">
      <alignment horizontal="center" vertical="center"/>
    </xf>
    <xf numFmtId="4" fontId="11" fillId="4" borderId="12" xfId="0" applyNumberFormat="1" applyFont="1" applyFill="1" applyBorder="1" applyAlignment="1">
      <alignment horizontal="center" vertical="center"/>
    </xf>
    <xf numFmtId="4" fontId="11" fillId="4" borderId="13" xfId="0" applyNumberFormat="1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10" fontId="2" fillId="4" borderId="11" xfId="0" applyNumberFormat="1" applyFont="1" applyFill="1" applyBorder="1" applyAlignment="1">
      <alignment horizontal="center" wrapText="1"/>
    </xf>
    <xf numFmtId="10" fontId="2" fillId="4" borderId="12" xfId="0" applyNumberFormat="1" applyFont="1" applyFill="1" applyBorder="1" applyAlignment="1">
      <alignment horizontal="center" wrapText="1"/>
    </xf>
    <xf numFmtId="10" fontId="2" fillId="4" borderId="13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2"/>
    <cellStyle name="Обычный 3" xfId="1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4"/>
  <sheetViews>
    <sheetView tabSelected="1" zoomScale="80" zoomScaleNormal="80" zoomScaleSheetLayoutView="70" workbookViewId="0">
      <pane xSplit="3" ySplit="4" topLeftCell="D72" activePane="bottomRight" state="frozen"/>
      <selection pane="topRight" activeCell="D1" sqref="D1"/>
      <selection pane="bottomLeft" activeCell="A6" sqref="A6"/>
      <selection pane="bottomRight" activeCell="A90" sqref="A90:J90"/>
    </sheetView>
  </sheetViews>
  <sheetFormatPr defaultRowHeight="15" x14ac:dyDescent="0.25"/>
  <cols>
    <col min="1" max="1" width="7.5703125" style="1" customWidth="1"/>
    <col min="2" max="2" width="29.140625" style="7" customWidth="1"/>
    <col min="3" max="3" width="43.140625" style="2" customWidth="1"/>
    <col min="4" max="4" width="17.85546875" style="3" customWidth="1"/>
    <col min="5" max="5" width="23.85546875" style="3" customWidth="1"/>
    <col min="6" max="6" width="21.7109375" style="2" customWidth="1"/>
    <col min="7" max="7" width="20.5703125" style="2" customWidth="1"/>
    <col min="8" max="8" width="25.28515625" style="2" customWidth="1"/>
    <col min="9" max="9" width="25.85546875" style="2" customWidth="1"/>
    <col min="10" max="10" width="22.5703125" style="2" customWidth="1"/>
    <col min="11" max="16384" width="9.140625" style="2"/>
  </cols>
  <sheetData>
    <row r="1" spans="1:10" ht="13.5" customHeight="1" x14ac:dyDescent="0.25">
      <c r="J1" s="23"/>
    </row>
    <row r="2" spans="1:10" s="4" customFormat="1" ht="20.25" customHeight="1" x14ac:dyDescent="0.3">
      <c r="A2" s="143" t="s">
        <v>63</v>
      </c>
      <c r="B2" s="143"/>
      <c r="C2" s="143"/>
      <c r="D2" s="143"/>
      <c r="E2" s="143"/>
      <c r="F2" s="62"/>
      <c r="G2" s="62"/>
      <c r="H2" s="62"/>
      <c r="I2" s="62"/>
      <c r="J2" s="62"/>
    </row>
    <row r="3" spans="1:10" s="4" customFormat="1" ht="19.5" customHeight="1" x14ac:dyDescent="0.3">
      <c r="A3" s="144" t="s">
        <v>1</v>
      </c>
      <c r="B3" s="144" t="s">
        <v>2</v>
      </c>
      <c r="C3" s="144" t="s">
        <v>51</v>
      </c>
      <c r="D3" s="145" t="s">
        <v>60</v>
      </c>
      <c r="E3" s="145"/>
      <c r="F3" s="146"/>
      <c r="G3" s="146"/>
      <c r="H3" s="146"/>
      <c r="I3" s="146"/>
      <c r="J3" s="146"/>
    </row>
    <row r="4" spans="1:10" s="4" customFormat="1" ht="73.5" customHeight="1" x14ac:dyDescent="0.3">
      <c r="A4" s="144"/>
      <c r="B4" s="144"/>
      <c r="C4" s="144"/>
      <c r="D4" s="36" t="s">
        <v>30</v>
      </c>
      <c r="E4" s="40" t="s">
        <v>55</v>
      </c>
      <c r="F4" s="40" t="s">
        <v>56</v>
      </c>
      <c r="G4" s="14" t="s">
        <v>68</v>
      </c>
      <c r="H4" s="42" t="s">
        <v>64</v>
      </c>
      <c r="I4" s="42" t="s">
        <v>65</v>
      </c>
      <c r="J4" s="14" t="s">
        <v>95</v>
      </c>
    </row>
    <row r="5" spans="1:10" ht="23.25" customHeight="1" x14ac:dyDescent="0.25">
      <c r="A5" s="116" t="s">
        <v>0</v>
      </c>
      <c r="B5" s="116"/>
      <c r="C5" s="116"/>
      <c r="D5" s="116"/>
      <c r="E5" s="116"/>
      <c r="F5" s="146"/>
      <c r="G5" s="146"/>
      <c r="H5" s="146"/>
      <c r="I5" s="146"/>
      <c r="J5" s="146"/>
    </row>
    <row r="6" spans="1:10" ht="28.5" customHeight="1" x14ac:dyDescent="0.25">
      <c r="A6" s="130">
        <v>1</v>
      </c>
      <c r="B6" s="131" t="s">
        <v>3</v>
      </c>
      <c r="C6" s="9" t="s">
        <v>46</v>
      </c>
      <c r="D6" s="11" t="s">
        <v>31</v>
      </c>
      <c r="E6" s="31">
        <v>2158.5700000000002</v>
      </c>
      <c r="F6" s="25">
        <v>2365.79</v>
      </c>
      <c r="G6" s="32">
        <f>F6/E6</f>
        <v>1.0960000000000001</v>
      </c>
      <c r="H6" s="25">
        <v>2365.79</v>
      </c>
      <c r="I6" s="25">
        <v>2578.6999999999998</v>
      </c>
      <c r="J6" s="32">
        <f>I6/H6</f>
        <v>1.0900000000000001</v>
      </c>
    </row>
    <row r="7" spans="1:10" ht="44.25" customHeight="1" x14ac:dyDescent="0.25">
      <c r="A7" s="130"/>
      <c r="B7" s="131"/>
      <c r="C7" s="17" t="s">
        <v>50</v>
      </c>
      <c r="D7" s="18"/>
      <c r="E7" s="66" t="s">
        <v>99</v>
      </c>
      <c r="F7" s="89"/>
      <c r="G7" s="67"/>
      <c r="H7" s="66" t="s">
        <v>101</v>
      </c>
      <c r="I7" s="89"/>
      <c r="J7" s="67"/>
    </row>
    <row r="8" spans="1:10" ht="28.5" customHeight="1" x14ac:dyDescent="0.25">
      <c r="A8" s="130"/>
      <c r="B8" s="131"/>
      <c r="C8" s="9" t="s">
        <v>7</v>
      </c>
      <c r="D8" s="11" t="s">
        <v>31</v>
      </c>
      <c r="E8" s="31">
        <v>1863.02</v>
      </c>
      <c r="F8" s="25">
        <v>2041.87</v>
      </c>
      <c r="G8" s="32">
        <f>F8/E8</f>
        <v>1.0960000000000001</v>
      </c>
      <c r="H8" s="25">
        <v>2041.87</v>
      </c>
      <c r="I8" s="25">
        <v>2225.6</v>
      </c>
      <c r="J8" s="32">
        <f>I8/H8</f>
        <v>1.0900000000000001</v>
      </c>
    </row>
    <row r="9" spans="1:10" ht="42.75" customHeight="1" x14ac:dyDescent="0.25">
      <c r="A9" s="130"/>
      <c r="B9" s="131"/>
      <c r="C9" s="17" t="s">
        <v>50</v>
      </c>
      <c r="D9" s="18"/>
      <c r="E9" s="66" t="s">
        <v>102</v>
      </c>
      <c r="F9" s="89"/>
      <c r="G9" s="67"/>
      <c r="H9" s="66" t="s">
        <v>101</v>
      </c>
      <c r="I9" s="89"/>
      <c r="J9" s="67"/>
    </row>
    <row r="10" spans="1:10" ht="45" customHeight="1" x14ac:dyDescent="0.25">
      <c r="A10" s="105">
        <v>2</v>
      </c>
      <c r="B10" s="127" t="s">
        <v>6</v>
      </c>
      <c r="C10" s="9" t="s">
        <v>52</v>
      </c>
      <c r="D10" s="11" t="s">
        <v>31</v>
      </c>
      <c r="E10" s="31">
        <v>931.78</v>
      </c>
      <c r="F10" s="25">
        <v>1021.22</v>
      </c>
      <c r="G10" s="32">
        <f>F10/E10</f>
        <v>1.0960000000000001</v>
      </c>
      <c r="H10" s="25">
        <v>1021.22</v>
      </c>
      <c r="I10" s="25">
        <v>1113.1300000000001</v>
      </c>
      <c r="J10" s="32">
        <f>I10/H10</f>
        <v>1.0900000000000001</v>
      </c>
    </row>
    <row r="11" spans="1:10" ht="44.25" customHeight="1" x14ac:dyDescent="0.25">
      <c r="A11" s="105"/>
      <c r="B11" s="128"/>
      <c r="C11" s="17" t="s">
        <v>50</v>
      </c>
      <c r="D11" s="18"/>
      <c r="E11" s="66" t="s">
        <v>102</v>
      </c>
      <c r="F11" s="89"/>
      <c r="G11" s="67"/>
      <c r="H11" s="66" t="s">
        <v>103</v>
      </c>
      <c r="I11" s="89"/>
      <c r="J11" s="67"/>
    </row>
    <row r="12" spans="1:10" ht="66.75" customHeight="1" x14ac:dyDescent="0.25">
      <c r="A12" s="105"/>
      <c r="B12" s="128"/>
      <c r="C12" s="9" t="s">
        <v>47</v>
      </c>
      <c r="D12" s="11" t="s">
        <v>31</v>
      </c>
      <c r="E12" s="12">
        <v>2236.66</v>
      </c>
      <c r="F12" s="25">
        <v>2329.27</v>
      </c>
      <c r="G12" s="32">
        <f>F12/E12</f>
        <v>1.0409999999999999</v>
      </c>
      <c r="H12" s="25">
        <v>2329.27</v>
      </c>
      <c r="I12" s="25">
        <v>2538.9</v>
      </c>
      <c r="J12" s="32">
        <f>I12/H12</f>
        <v>1.0900000000000001</v>
      </c>
    </row>
    <row r="13" spans="1:10" ht="45" customHeight="1" x14ac:dyDescent="0.25">
      <c r="A13" s="105"/>
      <c r="B13" s="129"/>
      <c r="C13" s="17" t="s">
        <v>50</v>
      </c>
      <c r="D13" s="18"/>
      <c r="E13" s="134" t="s">
        <v>104</v>
      </c>
      <c r="F13" s="135"/>
      <c r="G13" s="136"/>
      <c r="H13" s="134" t="s">
        <v>105</v>
      </c>
      <c r="I13" s="135"/>
      <c r="J13" s="136"/>
    </row>
    <row r="14" spans="1:10" ht="29.25" customHeight="1" x14ac:dyDescent="0.25">
      <c r="A14" s="104">
        <v>3</v>
      </c>
      <c r="B14" s="112" t="s">
        <v>36</v>
      </c>
      <c r="C14" s="9" t="s">
        <v>28</v>
      </c>
      <c r="D14" s="11" t="s">
        <v>31</v>
      </c>
      <c r="E14" s="12">
        <v>2293.9899999999998</v>
      </c>
      <c r="F14" s="25">
        <v>2514.1999999999998</v>
      </c>
      <c r="G14" s="32">
        <f>F14/E14</f>
        <v>1.0960000000000001</v>
      </c>
      <c r="H14" s="25">
        <v>2514.1999999999998</v>
      </c>
      <c r="I14" s="25">
        <v>2740.48</v>
      </c>
      <c r="J14" s="32">
        <f>I14/H14</f>
        <v>1.0900000000000001</v>
      </c>
    </row>
    <row r="15" spans="1:10" ht="42.75" customHeight="1" x14ac:dyDescent="0.25">
      <c r="A15" s="106"/>
      <c r="B15" s="113"/>
      <c r="C15" s="17" t="s">
        <v>50</v>
      </c>
      <c r="D15" s="17"/>
      <c r="E15" s="66" t="s">
        <v>106</v>
      </c>
      <c r="F15" s="89"/>
      <c r="G15" s="67"/>
      <c r="H15" s="66" t="s">
        <v>107</v>
      </c>
      <c r="I15" s="89"/>
      <c r="J15" s="67"/>
    </row>
    <row r="16" spans="1:10" ht="33" customHeight="1" x14ac:dyDescent="0.25">
      <c r="A16" s="104">
        <v>4</v>
      </c>
      <c r="B16" s="112" t="s">
        <v>54</v>
      </c>
      <c r="C16" s="9" t="s">
        <v>53</v>
      </c>
      <c r="D16" s="11" t="s">
        <v>31</v>
      </c>
      <c r="E16" s="12">
        <v>2545.3000000000002</v>
      </c>
      <c r="F16" s="25">
        <v>2403.21</v>
      </c>
      <c r="G16" s="32">
        <f>F16/E16</f>
        <v>0.94399999999999995</v>
      </c>
      <c r="H16" s="25">
        <v>2403.21</v>
      </c>
      <c r="I16" s="25">
        <v>2619.5</v>
      </c>
      <c r="J16" s="57">
        <f>I16/H16</f>
        <v>1.0900000000000001</v>
      </c>
    </row>
    <row r="17" spans="1:11" ht="48" customHeight="1" x14ac:dyDescent="0.25">
      <c r="A17" s="106"/>
      <c r="B17" s="113"/>
      <c r="C17" s="17" t="s">
        <v>50</v>
      </c>
      <c r="D17" s="17"/>
      <c r="E17" s="66" t="s">
        <v>108</v>
      </c>
      <c r="F17" s="89"/>
      <c r="G17" s="67"/>
      <c r="H17" s="66" t="s">
        <v>109</v>
      </c>
      <c r="I17" s="89"/>
      <c r="J17" s="67"/>
    </row>
    <row r="18" spans="1:11" ht="63.75" customHeight="1" x14ac:dyDescent="0.25">
      <c r="A18" s="104">
        <v>5</v>
      </c>
      <c r="B18" s="112" t="s">
        <v>96</v>
      </c>
      <c r="C18" s="9" t="s">
        <v>98</v>
      </c>
      <c r="D18" s="11" t="s">
        <v>31</v>
      </c>
      <c r="E18" s="140" t="s">
        <v>97</v>
      </c>
      <c r="F18" s="141"/>
      <c r="G18" s="142"/>
      <c r="H18" s="25">
        <v>2067.94</v>
      </c>
      <c r="I18" s="25">
        <v>2254</v>
      </c>
      <c r="J18" s="33">
        <f>I18/H18</f>
        <v>1.0900000000000001</v>
      </c>
    </row>
    <row r="19" spans="1:11" ht="51" customHeight="1" x14ac:dyDescent="0.25">
      <c r="A19" s="106"/>
      <c r="B19" s="113"/>
      <c r="C19" s="17" t="s">
        <v>50</v>
      </c>
      <c r="D19" s="17"/>
      <c r="E19" s="137" t="s">
        <v>97</v>
      </c>
      <c r="F19" s="138"/>
      <c r="G19" s="139"/>
      <c r="H19" s="147" t="s">
        <v>110</v>
      </c>
      <c r="I19" s="148"/>
      <c r="J19" s="149"/>
    </row>
    <row r="20" spans="1:11" ht="24" customHeight="1" x14ac:dyDescent="0.25">
      <c r="A20" s="116" t="s">
        <v>8</v>
      </c>
      <c r="B20" s="116"/>
      <c r="C20" s="116"/>
      <c r="D20" s="116"/>
      <c r="E20" s="116"/>
      <c r="F20" s="117"/>
      <c r="G20" s="117"/>
      <c r="H20" s="117"/>
      <c r="I20" s="117"/>
      <c r="J20" s="117"/>
    </row>
    <row r="21" spans="1:11" ht="29.25" customHeight="1" x14ac:dyDescent="0.25">
      <c r="A21" s="132">
        <v>1</v>
      </c>
      <c r="B21" s="112" t="s">
        <v>9</v>
      </c>
      <c r="C21" s="9" t="s">
        <v>34</v>
      </c>
      <c r="D21" s="16" t="s">
        <v>32</v>
      </c>
      <c r="E21" s="31">
        <v>55.86</v>
      </c>
      <c r="F21" s="25">
        <v>61.22</v>
      </c>
      <c r="G21" s="32">
        <f>F21/E21</f>
        <v>1.0960000000000001</v>
      </c>
      <c r="H21" s="25">
        <v>61.22</v>
      </c>
      <c r="I21" s="25">
        <v>66.73</v>
      </c>
      <c r="J21" s="32">
        <f>I21/H21</f>
        <v>1.0900000000000001</v>
      </c>
    </row>
    <row r="22" spans="1:11" ht="42.75" customHeight="1" x14ac:dyDescent="0.25">
      <c r="A22" s="133"/>
      <c r="B22" s="113"/>
      <c r="C22" s="17" t="s">
        <v>50</v>
      </c>
      <c r="D22" s="19"/>
      <c r="E22" s="66" t="s">
        <v>111</v>
      </c>
      <c r="F22" s="89"/>
      <c r="G22" s="67"/>
      <c r="H22" s="66" t="s">
        <v>112</v>
      </c>
      <c r="I22" s="89"/>
      <c r="J22" s="67"/>
    </row>
    <row r="23" spans="1:11" ht="29.25" customHeight="1" x14ac:dyDescent="0.25">
      <c r="A23" s="132">
        <v>2</v>
      </c>
      <c r="B23" s="112" t="s">
        <v>3</v>
      </c>
      <c r="C23" s="8" t="s">
        <v>49</v>
      </c>
      <c r="D23" s="11" t="s">
        <v>32</v>
      </c>
      <c r="E23" s="31">
        <v>155.65</v>
      </c>
      <c r="F23" s="25">
        <v>170.59</v>
      </c>
      <c r="G23" s="32">
        <f>F23/E23</f>
        <v>1.0960000000000001</v>
      </c>
      <c r="H23" s="25">
        <v>170.59</v>
      </c>
      <c r="I23" s="25">
        <v>185.94</v>
      </c>
      <c r="J23" s="32">
        <f>I23/H23</f>
        <v>1.0900000000000001</v>
      </c>
    </row>
    <row r="24" spans="1:11" ht="43.5" customHeight="1" x14ac:dyDescent="0.25">
      <c r="A24" s="133"/>
      <c r="B24" s="113"/>
      <c r="C24" s="17" t="s">
        <v>50</v>
      </c>
      <c r="D24" s="18"/>
      <c r="E24" s="66" t="s">
        <v>114</v>
      </c>
      <c r="F24" s="89"/>
      <c r="G24" s="67"/>
      <c r="H24" s="66" t="s">
        <v>113</v>
      </c>
      <c r="I24" s="89"/>
      <c r="J24" s="67"/>
    </row>
    <row r="25" spans="1:11" ht="49.5" hidden="1" customHeight="1" x14ac:dyDescent="0.25">
      <c r="A25" s="114">
        <v>3</v>
      </c>
      <c r="B25" s="112" t="s">
        <v>48</v>
      </c>
      <c r="C25" s="8" t="s">
        <v>5</v>
      </c>
      <c r="D25" s="11" t="s">
        <v>32</v>
      </c>
      <c r="E25" s="31">
        <v>24.817</v>
      </c>
      <c r="F25" s="25">
        <v>41.75</v>
      </c>
      <c r="G25" s="70" t="s">
        <v>69</v>
      </c>
      <c r="H25" s="25">
        <v>41.75</v>
      </c>
      <c r="I25" s="25">
        <v>45.5</v>
      </c>
      <c r="J25" s="70" t="s">
        <v>69</v>
      </c>
      <c r="K25" s="30"/>
    </row>
    <row r="26" spans="1:11" ht="33.75" hidden="1" customHeight="1" x14ac:dyDescent="0.25">
      <c r="A26" s="115"/>
      <c r="B26" s="113"/>
      <c r="C26" s="17" t="s">
        <v>50</v>
      </c>
      <c r="D26" s="18"/>
      <c r="E26" s="118" t="s">
        <v>57</v>
      </c>
      <c r="F26" s="118"/>
      <c r="G26" s="71"/>
      <c r="H26" s="118" t="s">
        <v>66</v>
      </c>
      <c r="I26" s="118"/>
      <c r="J26" s="71"/>
    </row>
    <row r="27" spans="1:11" ht="41.25" customHeight="1" x14ac:dyDescent="0.25">
      <c r="A27" s="114">
        <v>3</v>
      </c>
      <c r="B27" s="112" t="s">
        <v>35</v>
      </c>
      <c r="C27" s="8" t="s">
        <v>4</v>
      </c>
      <c r="D27" s="11" t="s">
        <v>32</v>
      </c>
      <c r="E27" s="34">
        <v>62.56</v>
      </c>
      <c r="F27" s="25">
        <v>234.16</v>
      </c>
      <c r="G27" s="71"/>
      <c r="H27" s="25">
        <v>151.19999999999999</v>
      </c>
      <c r="I27" s="25">
        <v>151.19999999999999</v>
      </c>
      <c r="J27" s="71"/>
    </row>
    <row r="28" spans="1:11" ht="59.25" customHeight="1" x14ac:dyDescent="0.25">
      <c r="A28" s="115"/>
      <c r="B28" s="113"/>
      <c r="C28" s="17" t="s">
        <v>50</v>
      </c>
      <c r="D28" s="20"/>
      <c r="E28" s="118" t="s">
        <v>115</v>
      </c>
      <c r="F28" s="118"/>
      <c r="G28" s="72"/>
      <c r="H28" s="118" t="s">
        <v>116</v>
      </c>
      <c r="I28" s="118"/>
      <c r="J28" s="72"/>
    </row>
    <row r="29" spans="1:11" ht="22.5" customHeight="1" x14ac:dyDescent="0.25">
      <c r="A29" s="116" t="s">
        <v>11</v>
      </c>
      <c r="B29" s="116"/>
      <c r="C29" s="116"/>
      <c r="D29" s="116"/>
      <c r="E29" s="116"/>
      <c r="F29" s="117"/>
      <c r="G29" s="117"/>
      <c r="H29" s="117"/>
      <c r="I29" s="117"/>
      <c r="J29" s="117"/>
    </row>
    <row r="30" spans="1:11" ht="27.75" customHeight="1" x14ac:dyDescent="0.25">
      <c r="A30" s="104">
        <v>1</v>
      </c>
      <c r="B30" s="112" t="s">
        <v>9</v>
      </c>
      <c r="C30" s="39" t="s">
        <v>34</v>
      </c>
      <c r="D30" s="11" t="s">
        <v>32</v>
      </c>
      <c r="E30" s="12">
        <v>59.86</v>
      </c>
      <c r="F30" s="25">
        <v>65.599999999999994</v>
      </c>
      <c r="G30" s="32">
        <f>F30/E30</f>
        <v>1.0960000000000001</v>
      </c>
      <c r="H30" s="25">
        <v>65.599999999999994</v>
      </c>
      <c r="I30" s="25">
        <v>71.42</v>
      </c>
      <c r="J30" s="32">
        <f>I30/H30</f>
        <v>1.089</v>
      </c>
    </row>
    <row r="31" spans="1:11" ht="41.25" customHeight="1" x14ac:dyDescent="0.25">
      <c r="A31" s="106"/>
      <c r="B31" s="113"/>
      <c r="C31" s="17" t="s">
        <v>50</v>
      </c>
      <c r="D31" s="20"/>
      <c r="E31" s="66" t="s">
        <v>111</v>
      </c>
      <c r="F31" s="89"/>
      <c r="G31" s="67"/>
      <c r="H31" s="66" t="s">
        <v>112</v>
      </c>
      <c r="I31" s="89"/>
      <c r="J31" s="67"/>
    </row>
    <row r="32" spans="1:11" ht="22.5" customHeight="1" x14ac:dyDescent="0.25">
      <c r="A32" s="116" t="s">
        <v>10</v>
      </c>
      <c r="B32" s="116"/>
      <c r="C32" s="116"/>
      <c r="D32" s="116"/>
      <c r="E32" s="116"/>
      <c r="F32" s="117"/>
      <c r="G32" s="117"/>
      <c r="H32" s="117"/>
      <c r="I32" s="117"/>
      <c r="J32" s="117"/>
    </row>
    <row r="33" spans="1:10" ht="41.25" customHeight="1" x14ac:dyDescent="0.25">
      <c r="A33" s="104">
        <v>1</v>
      </c>
      <c r="B33" s="107" t="s">
        <v>3</v>
      </c>
      <c r="C33" s="110" t="s">
        <v>34</v>
      </c>
      <c r="D33" s="10" t="s">
        <v>42</v>
      </c>
      <c r="E33" s="31">
        <v>55.86</v>
      </c>
      <c r="F33" s="25">
        <v>61.22</v>
      </c>
      <c r="G33" s="32">
        <f t="shared" ref="G33:G34" si="0">F33/E33</f>
        <v>1.0960000000000001</v>
      </c>
      <c r="H33" s="25">
        <v>61.22</v>
      </c>
      <c r="I33" s="25">
        <v>66.73</v>
      </c>
      <c r="J33" s="32">
        <f>I33/H33</f>
        <v>1.0900000000000001</v>
      </c>
    </row>
    <row r="34" spans="1:10" ht="41.25" customHeight="1" x14ac:dyDescent="0.25">
      <c r="A34" s="105"/>
      <c r="B34" s="108"/>
      <c r="C34" s="111"/>
      <c r="D34" s="10" t="s">
        <v>43</v>
      </c>
      <c r="E34" s="31">
        <v>2158.5700000000002</v>
      </c>
      <c r="F34" s="25">
        <v>2365.79</v>
      </c>
      <c r="G34" s="32">
        <f t="shared" si="0"/>
        <v>1.0960000000000001</v>
      </c>
      <c r="H34" s="25">
        <v>2365.79</v>
      </c>
      <c r="I34" s="25">
        <v>2578.6999999999998</v>
      </c>
      <c r="J34" s="32">
        <f>I34/H34</f>
        <v>1.0900000000000001</v>
      </c>
    </row>
    <row r="35" spans="1:10" ht="42.75" customHeight="1" x14ac:dyDescent="0.25">
      <c r="A35" s="105"/>
      <c r="B35" s="108"/>
      <c r="C35" s="17" t="s">
        <v>50</v>
      </c>
      <c r="D35" s="21"/>
      <c r="E35" s="134" t="s">
        <v>117</v>
      </c>
      <c r="F35" s="135"/>
      <c r="G35" s="136"/>
      <c r="H35" s="134" t="s">
        <v>118</v>
      </c>
      <c r="I35" s="135"/>
      <c r="J35" s="136"/>
    </row>
    <row r="36" spans="1:10" ht="41.25" customHeight="1" x14ac:dyDescent="0.25">
      <c r="A36" s="105"/>
      <c r="B36" s="108"/>
      <c r="C36" s="102" t="s">
        <v>7</v>
      </c>
      <c r="D36" s="10" t="s">
        <v>42</v>
      </c>
      <c r="E36" s="31">
        <v>55.86</v>
      </c>
      <c r="F36" s="25">
        <v>61.22</v>
      </c>
      <c r="G36" s="32">
        <f t="shared" ref="G36:G37" si="1">F36/E36</f>
        <v>1.0960000000000001</v>
      </c>
      <c r="H36" s="25">
        <v>61.22</v>
      </c>
      <c r="I36" s="25">
        <v>66.73</v>
      </c>
      <c r="J36" s="32">
        <f>I36/H36</f>
        <v>1.0900000000000001</v>
      </c>
    </row>
    <row r="37" spans="1:10" ht="41.25" customHeight="1" x14ac:dyDescent="0.25">
      <c r="A37" s="105"/>
      <c r="B37" s="108"/>
      <c r="C37" s="103"/>
      <c r="D37" s="10" t="s">
        <v>43</v>
      </c>
      <c r="E37" s="31">
        <v>1863.02</v>
      </c>
      <c r="F37" s="25">
        <v>2041.87</v>
      </c>
      <c r="G37" s="32">
        <f t="shared" si="1"/>
        <v>1.0960000000000001</v>
      </c>
      <c r="H37" s="25">
        <v>2041.87</v>
      </c>
      <c r="I37" s="25">
        <v>2225.6</v>
      </c>
      <c r="J37" s="32">
        <f>I37/H37</f>
        <v>1.0900000000000001</v>
      </c>
    </row>
    <row r="38" spans="1:10" ht="42" customHeight="1" x14ac:dyDescent="0.25">
      <c r="A38" s="105"/>
      <c r="B38" s="108"/>
      <c r="C38" s="17" t="s">
        <v>50</v>
      </c>
      <c r="D38" s="21"/>
      <c r="E38" s="134" t="s">
        <v>119</v>
      </c>
      <c r="F38" s="135"/>
      <c r="G38" s="136"/>
      <c r="H38" s="134" t="s">
        <v>118</v>
      </c>
      <c r="I38" s="135"/>
      <c r="J38" s="136"/>
    </row>
    <row r="39" spans="1:10" ht="43.5" customHeight="1" x14ac:dyDescent="0.25">
      <c r="A39" s="105"/>
      <c r="B39" s="108"/>
      <c r="C39" s="102" t="s">
        <v>5</v>
      </c>
      <c r="D39" s="10" t="s">
        <v>42</v>
      </c>
      <c r="E39" s="31">
        <v>24.817</v>
      </c>
      <c r="F39" s="25">
        <v>41.75</v>
      </c>
      <c r="G39" s="32">
        <f t="shared" ref="G39:G40" si="2">F39/E39</f>
        <v>1.6819999999999999</v>
      </c>
      <c r="H39" s="25">
        <v>61.22</v>
      </c>
      <c r="I39" s="25">
        <v>66.73</v>
      </c>
      <c r="J39" s="95" t="s">
        <v>69</v>
      </c>
    </row>
    <row r="40" spans="1:10" ht="43.5" customHeight="1" x14ac:dyDescent="0.25">
      <c r="A40" s="105"/>
      <c r="B40" s="108"/>
      <c r="C40" s="103"/>
      <c r="D40" s="10" t="s">
        <v>43</v>
      </c>
      <c r="E40" s="12">
        <v>2158.5700000000002</v>
      </c>
      <c r="F40" s="25">
        <v>2365.79</v>
      </c>
      <c r="G40" s="32">
        <f t="shared" si="2"/>
        <v>1.0960000000000001</v>
      </c>
      <c r="H40" s="25">
        <v>2365.79</v>
      </c>
      <c r="I40" s="25">
        <v>2578.6999999999998</v>
      </c>
      <c r="J40" s="96"/>
    </row>
    <row r="41" spans="1:10" ht="42.75" customHeight="1" x14ac:dyDescent="0.25">
      <c r="A41" s="106"/>
      <c r="B41" s="109"/>
      <c r="C41" s="17" t="s">
        <v>50</v>
      </c>
      <c r="D41" s="21"/>
      <c r="E41" s="134" t="s">
        <v>117</v>
      </c>
      <c r="F41" s="135"/>
      <c r="G41" s="136"/>
      <c r="H41" s="134" t="s">
        <v>120</v>
      </c>
      <c r="I41" s="135"/>
      <c r="J41" s="136"/>
    </row>
    <row r="42" spans="1:10" ht="22.5" customHeight="1" x14ac:dyDescent="0.25">
      <c r="A42" s="150" t="s">
        <v>41</v>
      </c>
      <c r="B42" s="150"/>
      <c r="C42" s="150"/>
      <c r="D42" s="150"/>
      <c r="E42" s="150"/>
      <c r="F42" s="117"/>
      <c r="G42" s="117"/>
      <c r="H42" s="117"/>
      <c r="I42" s="117"/>
      <c r="J42" s="117"/>
    </row>
    <row r="43" spans="1:10" ht="32.25" customHeight="1" x14ac:dyDescent="0.25">
      <c r="A43" s="151">
        <v>1</v>
      </c>
      <c r="B43" s="152" t="s">
        <v>40</v>
      </c>
      <c r="C43" s="152"/>
      <c r="D43" s="37" t="s">
        <v>29</v>
      </c>
      <c r="E43" s="26">
        <v>821.57</v>
      </c>
      <c r="F43" s="25">
        <v>900.44</v>
      </c>
      <c r="G43" s="32">
        <f t="shared" ref="G43" si="3">F43/E43</f>
        <v>1.0960000000000001</v>
      </c>
      <c r="H43" s="25">
        <v>900.44</v>
      </c>
      <c r="I43" s="25">
        <v>981.48</v>
      </c>
      <c r="J43" s="50">
        <f>I43/H43</f>
        <v>1.0900000000000001</v>
      </c>
    </row>
    <row r="44" spans="1:10" ht="34.5" customHeight="1" x14ac:dyDescent="0.25">
      <c r="A44" s="79"/>
      <c r="B44" s="93" t="s">
        <v>50</v>
      </c>
      <c r="C44" s="94"/>
      <c r="D44" s="22"/>
      <c r="E44" s="66" t="s">
        <v>58</v>
      </c>
      <c r="F44" s="89"/>
      <c r="G44" s="67"/>
      <c r="H44" s="118" t="s">
        <v>67</v>
      </c>
      <c r="I44" s="153"/>
      <c r="J44" s="153"/>
    </row>
    <row r="45" spans="1:10" ht="22.5" customHeight="1" x14ac:dyDescent="0.25">
      <c r="A45" s="100" t="s">
        <v>25</v>
      </c>
      <c r="B45" s="101"/>
      <c r="C45" s="101"/>
      <c r="D45" s="101"/>
      <c r="E45" s="101"/>
      <c r="F45" s="101"/>
      <c r="G45" s="101"/>
      <c r="H45" s="101"/>
      <c r="I45" s="101"/>
      <c r="J45" s="101"/>
    </row>
    <row r="46" spans="1:10" ht="30.75" customHeight="1" x14ac:dyDescent="0.25">
      <c r="A46" s="78">
        <v>1</v>
      </c>
      <c r="B46" s="80" t="s">
        <v>37</v>
      </c>
      <c r="C46" s="82"/>
      <c r="D46" s="123" t="s">
        <v>26</v>
      </c>
      <c r="E46" s="125">
        <v>5414.65</v>
      </c>
      <c r="F46" s="25">
        <v>5922.42</v>
      </c>
      <c r="G46" s="32">
        <f>F46/E46</f>
        <v>1.0940000000000001</v>
      </c>
      <c r="H46" s="64">
        <v>5877.47</v>
      </c>
      <c r="I46" s="119">
        <v>6406.44</v>
      </c>
      <c r="J46" s="121">
        <f>I46/H46</f>
        <v>1.0900000000000001</v>
      </c>
    </row>
    <row r="47" spans="1:10" ht="30.75" customHeight="1" x14ac:dyDescent="0.25">
      <c r="A47" s="79"/>
      <c r="B47" s="83"/>
      <c r="C47" s="85"/>
      <c r="D47" s="124"/>
      <c r="E47" s="126"/>
      <c r="F47" s="25" t="s">
        <v>100</v>
      </c>
      <c r="G47" s="32">
        <f>5877.47/E46</f>
        <v>1.085</v>
      </c>
      <c r="H47" s="65"/>
      <c r="I47" s="120"/>
      <c r="J47" s="122"/>
    </row>
    <row r="48" spans="1:10" ht="57.75" customHeight="1" x14ac:dyDescent="0.25">
      <c r="A48" s="29">
        <v>2</v>
      </c>
      <c r="B48" s="90" t="s">
        <v>38</v>
      </c>
      <c r="C48" s="90"/>
      <c r="D48" s="27" t="s">
        <v>26</v>
      </c>
      <c r="E48" s="28">
        <v>5243.53</v>
      </c>
      <c r="F48" s="41">
        <v>5737.01</v>
      </c>
      <c r="G48" s="32">
        <f t="shared" ref="G48" si="4">F48/E48</f>
        <v>1.0940000000000001</v>
      </c>
      <c r="H48" s="48">
        <v>5737.01</v>
      </c>
      <c r="I48" s="60">
        <v>6253.34</v>
      </c>
      <c r="J48" s="59">
        <f>I48/H48</f>
        <v>1.0900000000000001</v>
      </c>
    </row>
    <row r="49" spans="1:10" ht="94.5" customHeight="1" x14ac:dyDescent="0.25">
      <c r="A49" s="29"/>
      <c r="B49" s="91" t="s">
        <v>50</v>
      </c>
      <c r="C49" s="92"/>
      <c r="D49" s="22"/>
      <c r="E49" s="49" t="s">
        <v>121</v>
      </c>
      <c r="F49" s="66" t="s">
        <v>122</v>
      </c>
      <c r="G49" s="67"/>
      <c r="H49" s="47" t="s">
        <v>123</v>
      </c>
      <c r="I49" s="68" t="s">
        <v>124</v>
      </c>
      <c r="J49" s="69"/>
    </row>
    <row r="50" spans="1:10" ht="26.25" customHeight="1" x14ac:dyDescent="0.25">
      <c r="A50" s="73">
        <v>3</v>
      </c>
      <c r="B50" s="90" t="s">
        <v>39</v>
      </c>
      <c r="C50" s="90"/>
      <c r="D50" s="6" t="s">
        <v>27</v>
      </c>
      <c r="E50" s="12">
        <v>62.89</v>
      </c>
      <c r="F50" s="25">
        <v>68.930000000000007</v>
      </c>
      <c r="G50" s="32">
        <f t="shared" ref="G50" si="5">F50/E50</f>
        <v>1.0960000000000001</v>
      </c>
      <c r="H50" s="25">
        <v>68.930000000000007</v>
      </c>
      <c r="I50" s="25">
        <v>75.13</v>
      </c>
      <c r="J50" s="32">
        <f>I50/H50</f>
        <v>1.0900000000000001</v>
      </c>
    </row>
    <row r="51" spans="1:10" ht="32.25" customHeight="1" x14ac:dyDescent="0.25">
      <c r="A51" s="74"/>
      <c r="B51" s="91" t="s">
        <v>50</v>
      </c>
      <c r="C51" s="92"/>
      <c r="D51" s="22"/>
      <c r="E51" s="66" t="s">
        <v>125</v>
      </c>
      <c r="F51" s="89"/>
      <c r="G51" s="67"/>
      <c r="H51" s="66" t="s">
        <v>126</v>
      </c>
      <c r="I51" s="89"/>
      <c r="J51" s="67"/>
    </row>
    <row r="52" spans="1:10" ht="22.5" customHeight="1" x14ac:dyDescent="0.25">
      <c r="A52" s="97" t="s">
        <v>12</v>
      </c>
      <c r="B52" s="98"/>
      <c r="C52" s="98"/>
      <c r="D52" s="98"/>
      <c r="E52" s="98"/>
      <c r="F52" s="99"/>
      <c r="G52" s="99"/>
      <c r="H52" s="99"/>
      <c r="I52" s="99"/>
      <c r="J52" s="99"/>
    </row>
    <row r="53" spans="1:10" ht="49.5" customHeight="1" x14ac:dyDescent="0.25">
      <c r="A53" s="29">
        <v>1</v>
      </c>
      <c r="B53" s="90" t="s">
        <v>13</v>
      </c>
      <c r="C53" s="90"/>
      <c r="D53" s="5"/>
      <c r="E53" s="12"/>
      <c r="F53" s="24"/>
      <c r="G53" s="24"/>
      <c r="H53" s="24"/>
      <c r="I53" s="24"/>
      <c r="J53" s="70" t="s">
        <v>61</v>
      </c>
    </row>
    <row r="54" spans="1:10" ht="16.5" customHeight="1" x14ac:dyDescent="0.25">
      <c r="A54" s="58" t="s">
        <v>14</v>
      </c>
      <c r="B54" s="91" t="s">
        <v>128</v>
      </c>
      <c r="C54" s="92"/>
      <c r="D54" s="5"/>
      <c r="E54" s="12"/>
      <c r="F54" s="24"/>
      <c r="G54" s="24"/>
      <c r="H54" s="24"/>
      <c r="I54" s="24"/>
      <c r="J54" s="71"/>
    </row>
    <row r="55" spans="1:10" ht="18" customHeight="1" x14ac:dyDescent="0.25">
      <c r="A55" s="29" t="s">
        <v>71</v>
      </c>
      <c r="B55" s="90" t="s">
        <v>15</v>
      </c>
      <c r="C55" s="90"/>
      <c r="D55" s="15" t="s">
        <v>33</v>
      </c>
      <c r="E55" s="12">
        <v>2.4300000000000002</v>
      </c>
      <c r="F55" s="25">
        <v>2.63</v>
      </c>
      <c r="G55" s="32">
        <f t="shared" ref="G55" si="6">F55/E55</f>
        <v>1.0820000000000001</v>
      </c>
      <c r="H55" s="25">
        <v>2.63</v>
      </c>
      <c r="I55" s="25">
        <v>2.95</v>
      </c>
      <c r="J55" s="71"/>
    </row>
    <row r="56" spans="1:10" ht="18" customHeight="1" x14ac:dyDescent="0.25">
      <c r="A56" s="51" t="s">
        <v>72</v>
      </c>
      <c r="B56" s="90" t="s">
        <v>17</v>
      </c>
      <c r="C56" s="90"/>
      <c r="D56" s="15"/>
      <c r="E56" s="12"/>
      <c r="F56" s="35"/>
      <c r="G56" s="35"/>
      <c r="H56" s="35"/>
      <c r="I56" s="25"/>
      <c r="J56" s="71"/>
    </row>
    <row r="57" spans="1:10" ht="18" customHeight="1" x14ac:dyDescent="0.25">
      <c r="A57" s="29" t="s">
        <v>73</v>
      </c>
      <c r="B57" s="90" t="s">
        <v>18</v>
      </c>
      <c r="C57" s="90"/>
      <c r="D57" s="15" t="s">
        <v>33</v>
      </c>
      <c r="E57" s="12">
        <v>2.4500000000000002</v>
      </c>
      <c r="F57" s="25">
        <v>2.67</v>
      </c>
      <c r="G57" s="32">
        <f t="shared" ref="G57:G58" si="7">F57/E57</f>
        <v>1.0900000000000001</v>
      </c>
      <c r="H57" s="25">
        <v>2.67</v>
      </c>
      <c r="I57" s="25">
        <v>2.69</v>
      </c>
      <c r="J57" s="71"/>
    </row>
    <row r="58" spans="1:10" ht="17.25" customHeight="1" x14ac:dyDescent="0.25">
      <c r="A58" s="29" t="s">
        <v>74</v>
      </c>
      <c r="B58" s="90" t="s">
        <v>19</v>
      </c>
      <c r="C58" s="90"/>
      <c r="D58" s="15" t="s">
        <v>33</v>
      </c>
      <c r="E58" s="12">
        <v>1.19</v>
      </c>
      <c r="F58" s="25">
        <v>1.3</v>
      </c>
      <c r="G58" s="32">
        <f t="shared" si="7"/>
        <v>1.0920000000000001</v>
      </c>
      <c r="H58" s="25">
        <v>1.3</v>
      </c>
      <c r="I58" s="25">
        <v>1.77</v>
      </c>
      <c r="J58" s="71"/>
    </row>
    <row r="59" spans="1:10" ht="16.5" customHeight="1" x14ac:dyDescent="0.25">
      <c r="A59" s="58" t="s">
        <v>16</v>
      </c>
      <c r="B59" s="91" t="s">
        <v>129</v>
      </c>
      <c r="C59" s="92"/>
      <c r="D59" s="5"/>
      <c r="E59" s="12"/>
      <c r="F59" s="24"/>
      <c r="G59" s="24"/>
      <c r="H59" s="24"/>
      <c r="I59" s="24"/>
      <c r="J59" s="71"/>
    </row>
    <row r="60" spans="1:10" ht="18" customHeight="1" x14ac:dyDescent="0.25">
      <c r="A60" s="29" t="s">
        <v>75</v>
      </c>
      <c r="B60" s="90" t="s">
        <v>15</v>
      </c>
      <c r="C60" s="90"/>
      <c r="D60" s="15" t="s">
        <v>33</v>
      </c>
      <c r="E60" s="12">
        <v>2.4300000000000002</v>
      </c>
      <c r="F60" s="25">
        <v>2.63</v>
      </c>
      <c r="G60" s="32">
        <f t="shared" ref="G60" si="8">F60/E60</f>
        <v>1.0820000000000001</v>
      </c>
      <c r="H60" s="25">
        <v>5.97</v>
      </c>
      <c r="I60" s="25">
        <v>7.81</v>
      </c>
      <c r="J60" s="71"/>
    </row>
    <row r="61" spans="1:10" ht="18" customHeight="1" x14ac:dyDescent="0.25">
      <c r="A61" s="29" t="s">
        <v>76</v>
      </c>
      <c r="B61" s="90" t="s">
        <v>17</v>
      </c>
      <c r="C61" s="90"/>
      <c r="D61" s="15"/>
      <c r="E61" s="12"/>
      <c r="F61" s="35"/>
      <c r="G61" s="35"/>
      <c r="H61" s="35"/>
      <c r="I61" s="25"/>
      <c r="J61" s="71"/>
    </row>
    <row r="62" spans="1:10" ht="18" customHeight="1" x14ac:dyDescent="0.25">
      <c r="A62" s="29" t="s">
        <v>77</v>
      </c>
      <c r="B62" s="90" t="s">
        <v>18</v>
      </c>
      <c r="C62" s="90"/>
      <c r="D62" s="15" t="s">
        <v>33</v>
      </c>
      <c r="E62" s="12">
        <v>2.4500000000000002</v>
      </c>
      <c r="F62" s="25">
        <v>2.67</v>
      </c>
      <c r="G62" s="32">
        <f t="shared" ref="G62:G63" si="9">F62/E62</f>
        <v>1.0900000000000001</v>
      </c>
      <c r="H62" s="25">
        <v>4.68</v>
      </c>
      <c r="I62" s="25">
        <v>5.91</v>
      </c>
      <c r="J62" s="71"/>
    </row>
    <row r="63" spans="1:10" ht="17.25" customHeight="1" x14ac:dyDescent="0.25">
      <c r="A63" s="29" t="s">
        <v>78</v>
      </c>
      <c r="B63" s="90" t="s">
        <v>19</v>
      </c>
      <c r="C63" s="90"/>
      <c r="D63" s="15" t="s">
        <v>33</v>
      </c>
      <c r="E63" s="12">
        <v>1.19</v>
      </c>
      <c r="F63" s="25">
        <v>1.3</v>
      </c>
      <c r="G63" s="32">
        <f t="shared" si="9"/>
        <v>1.0920000000000001</v>
      </c>
      <c r="H63" s="25">
        <v>3.19</v>
      </c>
      <c r="I63" s="25">
        <v>4.68</v>
      </c>
      <c r="J63" s="71"/>
    </row>
    <row r="64" spans="1:10" ht="16.5" customHeight="1" x14ac:dyDescent="0.25">
      <c r="A64" s="58" t="s">
        <v>79</v>
      </c>
      <c r="B64" s="91" t="s">
        <v>130</v>
      </c>
      <c r="C64" s="92"/>
      <c r="D64" s="5"/>
      <c r="E64" s="12"/>
      <c r="F64" s="24"/>
      <c r="G64" s="24"/>
      <c r="H64" s="24"/>
      <c r="I64" s="24"/>
      <c r="J64" s="71"/>
    </row>
    <row r="65" spans="1:10" ht="18" customHeight="1" x14ac:dyDescent="0.25">
      <c r="A65" s="29" t="s">
        <v>80</v>
      </c>
      <c r="B65" s="90" t="s">
        <v>15</v>
      </c>
      <c r="C65" s="90"/>
      <c r="D65" s="15" t="s">
        <v>33</v>
      </c>
      <c r="E65" s="12">
        <v>2.4300000000000002</v>
      </c>
      <c r="F65" s="25">
        <v>2.63</v>
      </c>
      <c r="G65" s="32">
        <f t="shared" ref="G65" si="10">F65/E65</f>
        <v>1.0820000000000001</v>
      </c>
      <c r="H65" s="25">
        <v>9.51</v>
      </c>
      <c r="I65" s="25">
        <v>10.3</v>
      </c>
      <c r="J65" s="71"/>
    </row>
    <row r="66" spans="1:10" ht="18" customHeight="1" x14ac:dyDescent="0.25">
      <c r="A66" s="29" t="s">
        <v>81</v>
      </c>
      <c r="B66" s="90" t="s">
        <v>17</v>
      </c>
      <c r="C66" s="90"/>
      <c r="D66" s="15"/>
      <c r="E66" s="12"/>
      <c r="F66" s="35"/>
      <c r="G66" s="35"/>
      <c r="H66" s="35"/>
      <c r="I66" s="25"/>
      <c r="J66" s="71"/>
    </row>
    <row r="67" spans="1:10" ht="18" customHeight="1" x14ac:dyDescent="0.25">
      <c r="A67" s="29" t="s">
        <v>82</v>
      </c>
      <c r="B67" s="90" t="s">
        <v>18</v>
      </c>
      <c r="C67" s="90"/>
      <c r="D67" s="15" t="s">
        <v>33</v>
      </c>
      <c r="E67" s="12">
        <v>2.4500000000000002</v>
      </c>
      <c r="F67" s="25">
        <v>2.67</v>
      </c>
      <c r="G67" s="32">
        <f t="shared" ref="G67:G68" si="11">F67/E67</f>
        <v>1.0900000000000001</v>
      </c>
      <c r="H67" s="25">
        <v>9.0399999999999991</v>
      </c>
      <c r="I67" s="25">
        <v>9.94</v>
      </c>
      <c r="J67" s="71"/>
    </row>
    <row r="68" spans="1:10" ht="17.25" customHeight="1" x14ac:dyDescent="0.25">
      <c r="A68" s="29" t="s">
        <v>83</v>
      </c>
      <c r="B68" s="90" t="s">
        <v>19</v>
      </c>
      <c r="C68" s="90"/>
      <c r="D68" s="15" t="s">
        <v>33</v>
      </c>
      <c r="E68" s="12">
        <v>1.19</v>
      </c>
      <c r="F68" s="25">
        <v>1.3</v>
      </c>
      <c r="G68" s="32">
        <f t="shared" si="11"/>
        <v>1.0920000000000001</v>
      </c>
      <c r="H68" s="25">
        <v>5.08</v>
      </c>
      <c r="I68" s="25">
        <v>6.18</v>
      </c>
      <c r="J68" s="71"/>
    </row>
    <row r="69" spans="1:10" ht="45" customHeight="1" x14ac:dyDescent="0.25">
      <c r="A69" s="29">
        <v>2</v>
      </c>
      <c r="B69" s="90" t="s">
        <v>20</v>
      </c>
      <c r="C69" s="90"/>
      <c r="D69" s="15"/>
      <c r="E69" s="12"/>
      <c r="F69" s="35"/>
      <c r="G69" s="35"/>
      <c r="H69" s="55"/>
      <c r="I69" s="35"/>
      <c r="J69" s="70" t="s">
        <v>61</v>
      </c>
    </row>
    <row r="70" spans="1:10" ht="18" customHeight="1" x14ac:dyDescent="0.25">
      <c r="A70" s="58" t="s">
        <v>21</v>
      </c>
      <c r="B70" s="91" t="s">
        <v>128</v>
      </c>
      <c r="C70" s="92"/>
      <c r="D70" s="15"/>
      <c r="E70" s="12"/>
      <c r="F70" s="25"/>
      <c r="G70" s="32"/>
      <c r="H70" s="53"/>
      <c r="I70" s="25"/>
      <c r="J70" s="71"/>
    </row>
    <row r="71" spans="1:10" ht="18" customHeight="1" x14ac:dyDescent="0.25">
      <c r="A71" s="29" t="s">
        <v>84</v>
      </c>
      <c r="B71" s="90" t="s">
        <v>15</v>
      </c>
      <c r="C71" s="90"/>
      <c r="D71" s="15" t="s">
        <v>33</v>
      </c>
      <c r="E71" s="12">
        <v>3.45</v>
      </c>
      <c r="F71" s="25">
        <v>3.75</v>
      </c>
      <c r="G71" s="32">
        <f t="shared" ref="G71" si="12">F71/E71</f>
        <v>1.087</v>
      </c>
      <c r="H71" s="53">
        <v>3.75</v>
      </c>
      <c r="I71" s="56">
        <v>4.22</v>
      </c>
      <c r="J71" s="71"/>
    </row>
    <row r="72" spans="1:10" ht="18" customHeight="1" x14ac:dyDescent="0.25">
      <c r="A72" s="51" t="s">
        <v>85</v>
      </c>
      <c r="B72" s="90" t="s">
        <v>17</v>
      </c>
      <c r="C72" s="90"/>
      <c r="D72" s="15"/>
      <c r="E72" s="12"/>
      <c r="F72" s="12"/>
      <c r="G72" s="12"/>
      <c r="H72" s="52"/>
      <c r="I72" s="25"/>
      <c r="J72" s="71"/>
    </row>
    <row r="73" spans="1:10" ht="18" customHeight="1" x14ac:dyDescent="0.25">
      <c r="A73" s="29" t="s">
        <v>86</v>
      </c>
      <c r="B73" s="90" t="s">
        <v>18</v>
      </c>
      <c r="C73" s="90"/>
      <c r="D73" s="15" t="s">
        <v>33</v>
      </c>
      <c r="E73" s="12">
        <v>3.51</v>
      </c>
      <c r="F73" s="25">
        <v>3.82</v>
      </c>
      <c r="G73" s="32">
        <f t="shared" ref="G73:G74" si="13">F73/E73</f>
        <v>1.0880000000000001</v>
      </c>
      <c r="H73" s="53">
        <v>3.82</v>
      </c>
      <c r="I73" s="25">
        <v>3.85</v>
      </c>
      <c r="J73" s="71"/>
    </row>
    <row r="74" spans="1:10" ht="18" customHeight="1" x14ac:dyDescent="0.25">
      <c r="A74" s="29" t="s">
        <v>87</v>
      </c>
      <c r="B74" s="90" t="s">
        <v>19</v>
      </c>
      <c r="C74" s="90"/>
      <c r="D74" s="15" t="s">
        <v>33</v>
      </c>
      <c r="E74" s="12">
        <v>1.73</v>
      </c>
      <c r="F74" s="25">
        <v>1.88</v>
      </c>
      <c r="G74" s="32">
        <f t="shared" si="13"/>
        <v>1.087</v>
      </c>
      <c r="H74" s="53">
        <v>1.88</v>
      </c>
      <c r="I74" s="25">
        <v>2.5299999999999998</v>
      </c>
      <c r="J74" s="71"/>
    </row>
    <row r="75" spans="1:10" ht="18" customHeight="1" x14ac:dyDescent="0.25">
      <c r="A75" s="58" t="s">
        <v>22</v>
      </c>
      <c r="B75" s="91" t="s">
        <v>129</v>
      </c>
      <c r="C75" s="92"/>
      <c r="D75" s="15"/>
      <c r="E75" s="12"/>
      <c r="F75" s="25"/>
      <c r="G75" s="32"/>
      <c r="H75" s="53"/>
      <c r="I75" s="25"/>
      <c r="J75" s="71"/>
    </row>
    <row r="76" spans="1:10" ht="18" customHeight="1" x14ac:dyDescent="0.25">
      <c r="A76" s="29" t="s">
        <v>23</v>
      </c>
      <c r="B76" s="90" t="s">
        <v>15</v>
      </c>
      <c r="C76" s="90"/>
      <c r="D76" s="15" t="s">
        <v>33</v>
      </c>
      <c r="E76" s="12">
        <v>3.45</v>
      </c>
      <c r="F76" s="25">
        <v>3.75</v>
      </c>
      <c r="G76" s="32">
        <f t="shared" ref="G76" si="14">F76/E76</f>
        <v>1.087</v>
      </c>
      <c r="H76" s="53">
        <v>5.97</v>
      </c>
      <c r="I76" s="25">
        <v>7.81</v>
      </c>
      <c r="J76" s="71"/>
    </row>
    <row r="77" spans="1:10" ht="18" customHeight="1" x14ac:dyDescent="0.25">
      <c r="A77" s="29" t="s">
        <v>24</v>
      </c>
      <c r="B77" s="90" t="s">
        <v>17</v>
      </c>
      <c r="C77" s="90"/>
      <c r="D77" s="15"/>
      <c r="E77" s="12"/>
      <c r="F77" s="12"/>
      <c r="G77" s="12"/>
      <c r="H77" s="52"/>
      <c r="I77" s="25"/>
      <c r="J77" s="71"/>
    </row>
    <row r="78" spans="1:10" ht="18" customHeight="1" x14ac:dyDescent="0.25">
      <c r="A78" s="29" t="s">
        <v>88</v>
      </c>
      <c r="B78" s="90" t="s">
        <v>18</v>
      </c>
      <c r="C78" s="90"/>
      <c r="D78" s="15" t="s">
        <v>33</v>
      </c>
      <c r="E78" s="12">
        <v>3.51</v>
      </c>
      <c r="F78" s="25">
        <v>3.82</v>
      </c>
      <c r="G78" s="32">
        <f t="shared" ref="G78:G79" si="15">F78/E78</f>
        <v>1.0880000000000001</v>
      </c>
      <c r="H78" s="53">
        <v>4.68</v>
      </c>
      <c r="I78" s="25">
        <v>5.91</v>
      </c>
      <c r="J78" s="71"/>
    </row>
    <row r="79" spans="1:10" ht="18" customHeight="1" x14ac:dyDescent="0.25">
      <c r="A79" s="29" t="s">
        <v>89</v>
      </c>
      <c r="B79" s="90" t="s">
        <v>19</v>
      </c>
      <c r="C79" s="90"/>
      <c r="D79" s="15" t="s">
        <v>33</v>
      </c>
      <c r="E79" s="12">
        <v>1.73</v>
      </c>
      <c r="F79" s="25">
        <v>1.88</v>
      </c>
      <c r="G79" s="32">
        <f t="shared" si="15"/>
        <v>1.087</v>
      </c>
      <c r="H79" s="53">
        <v>3.19</v>
      </c>
      <c r="I79" s="25">
        <v>4.68</v>
      </c>
      <c r="J79" s="71"/>
    </row>
    <row r="80" spans="1:10" ht="18" customHeight="1" x14ac:dyDescent="0.25">
      <c r="A80" s="58" t="s">
        <v>90</v>
      </c>
      <c r="B80" s="91" t="s">
        <v>130</v>
      </c>
      <c r="C80" s="92"/>
      <c r="D80" s="15"/>
      <c r="E80" s="12"/>
      <c r="F80" s="25"/>
      <c r="G80" s="32"/>
      <c r="H80" s="53"/>
      <c r="I80" s="25"/>
      <c r="J80" s="71"/>
    </row>
    <row r="81" spans="1:10" ht="18" customHeight="1" x14ac:dyDescent="0.25">
      <c r="A81" s="29" t="s">
        <v>91</v>
      </c>
      <c r="B81" s="90" t="s">
        <v>15</v>
      </c>
      <c r="C81" s="90"/>
      <c r="D81" s="15" t="s">
        <v>33</v>
      </c>
      <c r="E81" s="12">
        <v>3.45</v>
      </c>
      <c r="F81" s="25">
        <v>3.75</v>
      </c>
      <c r="G81" s="32">
        <f t="shared" ref="G81" si="16">F81/E81</f>
        <v>1.087</v>
      </c>
      <c r="H81" s="53">
        <v>9.51</v>
      </c>
      <c r="I81" s="25">
        <v>10.3</v>
      </c>
      <c r="J81" s="71"/>
    </row>
    <row r="82" spans="1:10" ht="18" customHeight="1" x14ac:dyDescent="0.25">
      <c r="A82" s="29" t="s">
        <v>92</v>
      </c>
      <c r="B82" s="90" t="s">
        <v>17</v>
      </c>
      <c r="C82" s="90"/>
      <c r="D82" s="15"/>
      <c r="E82" s="12"/>
      <c r="F82" s="12"/>
      <c r="G82" s="12"/>
      <c r="H82" s="52"/>
      <c r="I82" s="25"/>
      <c r="J82" s="71"/>
    </row>
    <row r="83" spans="1:10" ht="18" customHeight="1" x14ac:dyDescent="0.25">
      <c r="A83" s="29" t="s">
        <v>93</v>
      </c>
      <c r="B83" s="90" t="s">
        <v>18</v>
      </c>
      <c r="C83" s="90"/>
      <c r="D83" s="15" t="s">
        <v>33</v>
      </c>
      <c r="E83" s="12">
        <v>3.51</v>
      </c>
      <c r="F83" s="25">
        <v>3.82</v>
      </c>
      <c r="G83" s="32">
        <f t="shared" ref="G83:G84" si="17">F83/E83</f>
        <v>1.0880000000000001</v>
      </c>
      <c r="H83" s="53">
        <v>9.0399999999999991</v>
      </c>
      <c r="I83" s="25">
        <v>9.94</v>
      </c>
      <c r="J83" s="71"/>
    </row>
    <row r="84" spans="1:10" ht="18" customHeight="1" x14ac:dyDescent="0.25">
      <c r="A84" s="29" t="s">
        <v>94</v>
      </c>
      <c r="B84" s="90" t="s">
        <v>19</v>
      </c>
      <c r="C84" s="90"/>
      <c r="D84" s="15" t="s">
        <v>33</v>
      </c>
      <c r="E84" s="12">
        <v>1.73</v>
      </c>
      <c r="F84" s="25">
        <v>1.88</v>
      </c>
      <c r="G84" s="32">
        <f t="shared" si="17"/>
        <v>1.087</v>
      </c>
      <c r="H84" s="53">
        <v>5.08</v>
      </c>
      <c r="I84" s="25">
        <v>6.18</v>
      </c>
      <c r="J84" s="71"/>
    </row>
    <row r="85" spans="1:10" ht="56.25" customHeight="1" x14ac:dyDescent="0.25">
      <c r="A85" s="54"/>
      <c r="B85" s="93" t="s">
        <v>50</v>
      </c>
      <c r="C85" s="94"/>
      <c r="D85" s="18"/>
      <c r="E85" s="66" t="s">
        <v>131</v>
      </c>
      <c r="F85" s="89"/>
      <c r="G85" s="67"/>
      <c r="H85" s="66" t="s">
        <v>132</v>
      </c>
      <c r="I85" s="89"/>
      <c r="J85" s="67"/>
    </row>
    <row r="86" spans="1:10" ht="22.5" customHeight="1" x14ac:dyDescent="0.25">
      <c r="A86" s="75" t="s">
        <v>44</v>
      </c>
      <c r="B86" s="76"/>
      <c r="C86" s="76"/>
      <c r="D86" s="76"/>
      <c r="E86" s="76"/>
      <c r="F86" s="77"/>
      <c r="G86" s="77"/>
      <c r="H86" s="77"/>
      <c r="I86" s="77"/>
      <c r="J86" s="77"/>
    </row>
    <row r="87" spans="1:10" ht="22.5" customHeight="1" x14ac:dyDescent="0.25">
      <c r="A87" s="78">
        <v>1</v>
      </c>
      <c r="B87" s="80" t="s">
        <v>45</v>
      </c>
      <c r="C87" s="81"/>
      <c r="D87" s="82"/>
      <c r="E87" s="44">
        <v>0</v>
      </c>
      <c r="F87" s="38">
        <v>0.11</v>
      </c>
      <c r="G87" s="45" t="s">
        <v>62</v>
      </c>
      <c r="H87" s="43">
        <v>0</v>
      </c>
      <c r="I87" s="45">
        <v>0.09</v>
      </c>
      <c r="J87" s="46" t="s">
        <v>62</v>
      </c>
    </row>
    <row r="88" spans="1:10" ht="41.25" customHeight="1" x14ac:dyDescent="0.25">
      <c r="A88" s="79"/>
      <c r="B88" s="83"/>
      <c r="C88" s="84"/>
      <c r="D88" s="85"/>
      <c r="E88" s="86" t="s">
        <v>59</v>
      </c>
      <c r="F88" s="87"/>
      <c r="G88" s="88"/>
      <c r="H88" s="86" t="s">
        <v>70</v>
      </c>
      <c r="I88" s="87"/>
      <c r="J88" s="88"/>
    </row>
    <row r="89" spans="1:10" ht="31.5" customHeight="1" x14ac:dyDescent="0.25">
      <c r="A89" s="61" t="s">
        <v>127</v>
      </c>
      <c r="B89" s="62"/>
      <c r="C89" s="62"/>
      <c r="D89" s="62"/>
      <c r="E89" s="62"/>
      <c r="F89" s="62"/>
    </row>
    <row r="90" spans="1:10" ht="20.25" customHeight="1" x14ac:dyDescent="0.25">
      <c r="A90" s="63" t="s">
        <v>133</v>
      </c>
      <c r="B90" s="63"/>
      <c r="C90" s="63"/>
      <c r="D90" s="63"/>
      <c r="E90" s="63"/>
      <c r="F90" s="63"/>
      <c r="G90" s="63"/>
      <c r="H90" s="63"/>
      <c r="I90" s="63"/>
      <c r="J90" s="63"/>
    </row>
    <row r="91" spans="1:10" ht="19.5" customHeight="1" x14ac:dyDescent="0.25"/>
    <row r="92" spans="1:10" ht="19.5" customHeight="1" x14ac:dyDescent="0.25"/>
    <row r="93" spans="1:10" x14ac:dyDescent="0.25">
      <c r="A93" s="13"/>
    </row>
    <row r="94" spans="1:10" x14ac:dyDescent="0.25">
      <c r="A94" s="13"/>
    </row>
  </sheetData>
  <mergeCells count="136">
    <mergeCell ref="J69:J84"/>
    <mergeCell ref="H7:J7"/>
    <mergeCell ref="H9:J9"/>
    <mergeCell ref="H11:J11"/>
    <mergeCell ref="H13:J13"/>
    <mergeCell ref="H15:J15"/>
    <mergeCell ref="H19:J19"/>
    <mergeCell ref="H22:J22"/>
    <mergeCell ref="H24:J24"/>
    <mergeCell ref="H31:J31"/>
    <mergeCell ref="H35:J35"/>
    <mergeCell ref="H38:J38"/>
    <mergeCell ref="H41:J41"/>
    <mergeCell ref="H26:I26"/>
    <mergeCell ref="H51:J51"/>
    <mergeCell ref="A42:J42"/>
    <mergeCell ref="A43:A44"/>
    <mergeCell ref="B43:C43"/>
    <mergeCell ref="B44:C44"/>
    <mergeCell ref="E44:G44"/>
    <mergeCell ref="H44:J44"/>
    <mergeCell ref="A16:A17"/>
    <mergeCell ref="E7:G7"/>
    <mergeCell ref="E9:G9"/>
    <mergeCell ref="E11:G11"/>
    <mergeCell ref="E13:G13"/>
    <mergeCell ref="E15:G15"/>
    <mergeCell ref="E19:G19"/>
    <mergeCell ref="E22:G22"/>
    <mergeCell ref="H17:J17"/>
    <mergeCell ref="E18:G18"/>
    <mergeCell ref="A2:J2"/>
    <mergeCell ref="A3:A4"/>
    <mergeCell ref="B3:B4"/>
    <mergeCell ref="C3:C4"/>
    <mergeCell ref="D3:J3"/>
    <mergeCell ref="A5:J5"/>
    <mergeCell ref="I46:I47"/>
    <mergeCell ref="J46:J47"/>
    <mergeCell ref="A46:A47"/>
    <mergeCell ref="B46:C47"/>
    <mergeCell ref="D46:D47"/>
    <mergeCell ref="E46:E47"/>
    <mergeCell ref="A10:A13"/>
    <mergeCell ref="B10:B13"/>
    <mergeCell ref="A6:A9"/>
    <mergeCell ref="B6:B9"/>
    <mergeCell ref="A20:J20"/>
    <mergeCell ref="A21:A22"/>
    <mergeCell ref="B21:B22"/>
    <mergeCell ref="A14:A15"/>
    <mergeCell ref="B14:B15"/>
    <mergeCell ref="A18:A19"/>
    <mergeCell ref="B18:B19"/>
    <mergeCell ref="A23:A24"/>
    <mergeCell ref="B16:B17"/>
    <mergeCell ref="E17:G17"/>
    <mergeCell ref="E35:G35"/>
    <mergeCell ref="C36:C37"/>
    <mergeCell ref="E38:G38"/>
    <mergeCell ref="E41:G41"/>
    <mergeCell ref="B23:B24"/>
    <mergeCell ref="A25:A26"/>
    <mergeCell ref="B25:B26"/>
    <mergeCell ref="A30:A31"/>
    <mergeCell ref="B30:B31"/>
    <mergeCell ref="A32:J32"/>
    <mergeCell ref="A27:A28"/>
    <mergeCell ref="B27:B28"/>
    <mergeCell ref="H28:I28"/>
    <mergeCell ref="A29:J29"/>
    <mergeCell ref="E24:G24"/>
    <mergeCell ref="E26:F26"/>
    <mergeCell ref="E28:F28"/>
    <mergeCell ref="E31:G31"/>
    <mergeCell ref="B84:C84"/>
    <mergeCell ref="C39:C40"/>
    <mergeCell ref="B78:C78"/>
    <mergeCell ref="B70:C70"/>
    <mergeCell ref="B71:C71"/>
    <mergeCell ref="B72:C72"/>
    <mergeCell ref="B73:C73"/>
    <mergeCell ref="A33:A41"/>
    <mergeCell ref="B33:B41"/>
    <mergeCell ref="C33:C34"/>
    <mergeCell ref="B77:C77"/>
    <mergeCell ref="B60:C60"/>
    <mergeCell ref="B61:C61"/>
    <mergeCell ref="B85:C85"/>
    <mergeCell ref="B69:C69"/>
    <mergeCell ref="B79:C79"/>
    <mergeCell ref="J39:J40"/>
    <mergeCell ref="B50:C50"/>
    <mergeCell ref="B51:C51"/>
    <mergeCell ref="E51:G51"/>
    <mergeCell ref="A52:J52"/>
    <mergeCell ref="A45:J45"/>
    <mergeCell ref="B48:C48"/>
    <mergeCell ref="B49:C49"/>
    <mergeCell ref="E85:G85"/>
    <mergeCell ref="B53:C53"/>
    <mergeCell ref="B55:C55"/>
    <mergeCell ref="B56:C56"/>
    <mergeCell ref="B57:C57"/>
    <mergeCell ref="B58:C58"/>
    <mergeCell ref="B54:C54"/>
    <mergeCell ref="B59:C59"/>
    <mergeCell ref="B62:C62"/>
    <mergeCell ref="B80:C80"/>
    <mergeCell ref="B81:C81"/>
    <mergeCell ref="B82:C82"/>
    <mergeCell ref="B83:C83"/>
    <mergeCell ref="A89:F89"/>
    <mergeCell ref="A90:J90"/>
    <mergeCell ref="H46:H47"/>
    <mergeCell ref="F49:G49"/>
    <mergeCell ref="I49:J49"/>
    <mergeCell ref="J25:J28"/>
    <mergeCell ref="G25:G28"/>
    <mergeCell ref="A50:A51"/>
    <mergeCell ref="A86:J86"/>
    <mergeCell ref="A87:A88"/>
    <mergeCell ref="B87:D88"/>
    <mergeCell ref="E88:G88"/>
    <mergeCell ref="H88:J88"/>
    <mergeCell ref="H85:J85"/>
    <mergeCell ref="B63:C63"/>
    <mergeCell ref="B64:C64"/>
    <mergeCell ref="B65:C65"/>
    <mergeCell ref="B66:C66"/>
    <mergeCell ref="B67:C67"/>
    <mergeCell ref="B68:C68"/>
    <mergeCell ref="B74:C74"/>
    <mergeCell ref="B75:C75"/>
    <mergeCell ref="B76:C76"/>
    <mergeCell ref="J53:J68"/>
  </mergeCells>
  <pageMargins left="0.78740157480314965" right="0.27559055118110237" top="0.39370078740157483" bottom="0.39370078740157483" header="0" footer="0"/>
  <pageSetup paperSize="9" scale="57" fitToHeight="0" orientation="landscape" r:id="rId1"/>
  <rowBreaks count="3" manualBreakCount="3">
    <brk id="24" max="9" man="1"/>
    <brk id="47" max="9" man="1"/>
    <brk id="8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Тарифы</vt:lpstr>
      <vt:lpstr>Тарифы!Заголовки_для_печати</vt:lpstr>
      <vt:lpstr>Тарифы!Область_печати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2025-06-20T06:02:45Z</dcterms:modified>
</cp:coreProperties>
</file>